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defaultThemeVersion="166925"/>
  <mc:AlternateContent xmlns:mc="http://schemas.openxmlformats.org/markup-compatibility/2006">
    <mc:Choice Requires="x15">
      <x15ac:absPath xmlns:x15ac="http://schemas.microsoft.com/office/spreadsheetml/2010/11/ac" url="C:\Users\Adriana\Desktop\Marconi\CGAC\CS FRUTICULTURA\ASSUNTOS DE INTERESSE\"/>
    </mc:Choice>
  </mc:AlternateContent>
  <xr:revisionPtr revIDLastSave="0" documentId="8_{F312264E-17F4-4BE9-8CEB-5B8BA1F8A59E}" xr6:coauthVersionLast="45" xr6:coauthVersionMax="45" xr10:uidLastSave="{00000000-0000-0000-0000-000000000000}"/>
  <bookViews>
    <workbookView xWindow="-120" yWindow="-120" windowWidth="24240" windowHeight="13140" firstSheet="1" activeTab="1" xr2:uid="{00000000-000D-0000-FFFF-FFFF00000000}"/>
  </bookViews>
  <sheets>
    <sheet name="Base" sheetId="1" state="hidden" r:id="rId1"/>
    <sheet name="Manga" sheetId="2" r:id="rId2"/>
    <sheet name="Contexto" sheetId="3" r:id="rId3"/>
    <sheet name="Desafio" sheetId="4" r:id="rId4"/>
    <sheet name="Potencial" sheetId="5" r:id="rId5"/>
  </sheets>
  <definedNames>
    <definedName name="_xlnm._FilterDatabase" localSheetId="0" hidden="1">Base!$A$2:$A$22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9" i="2" l="1"/>
  <c r="F13" i="2"/>
  <c r="F7" i="2"/>
</calcChain>
</file>

<file path=xl/sharedStrings.xml><?xml version="1.0" encoding="utf-8"?>
<sst xmlns="http://schemas.openxmlformats.org/spreadsheetml/2006/main" count="177" uniqueCount="90">
  <si>
    <t>Contexto</t>
  </si>
  <si>
    <t>Jordânia</t>
  </si>
  <si>
    <t>Turquia</t>
  </si>
  <si>
    <t>A Turquia é o sétimo produtor agrícola do mundo, além do sexto maior produtor de frutas, especialmente de bananas, abacates, abacaxis e mangas.</t>
  </si>
  <si>
    <t>Contando com abundância de mão-de-obra e insolação adequada na faixa setentrional do território, a Argélia possui grandes cultivos de frutas e hortaliças, com produção estimada em 9 milhões de toneladas por ano.</t>
  </si>
  <si>
    <t>Alemanha</t>
  </si>
  <si>
    <t>O mercado norte-americano de frutas apresenta previsão de crescimento nos próximos anos, impulsionado principalmente pelo aumento da demanda por produtos saudáveis. Atualmente, mais de 50% das frutas frescas consumidas nos EUA são importadas.</t>
  </si>
  <si>
    <t>Taiwan</t>
  </si>
  <si>
    <t>Holanda</t>
  </si>
  <si>
    <t xml:space="preserve">Na Holanda, o consumo per capita de frutas por dia é de 113 g. No período de janeiro a outubro de 2019, as exportações brasileiras de frutas mais expressivas para o mercado holandês foram: goiabas e mangas, limões e limas, melões frescos, uvas frescas e mamões papaia. </t>
  </si>
  <si>
    <t>Ucrânia</t>
  </si>
  <si>
    <t xml:space="preserve">A Ucrânia produz frutas tradicionais como maçã, pera, marmelo, damasco, pêssego, nectarina, ameixa, cereja e uvas. Para o Brasil, o mercado ucraniano oferece oportunidades para frutas exóticas, dentre elas a manga. </t>
  </si>
  <si>
    <t>Portugal</t>
  </si>
  <si>
    <t xml:space="preserve">O Brasil disputa com a Espanha o posto de principal fornecedor de mangas ao mercado português. As vendas brasileiras representaram 41,9% das importações portuguesas em 2017, 37,5% em 2018 e 44,7% em 2019. </t>
  </si>
  <si>
    <t>Reino Unido</t>
  </si>
  <si>
    <t>A produção doméstica britânica está em declínio e o país não tem condições de suprir a demanda interna em função das limitações territoriais e condições climáticas. Em 2018-19, as importações de frutas abasteceram 87,3% da demanda interna, totalizando £ 4,2 bilhões. Os principais fornecedores são Espanha (15 %), África do Sul (11,7%), Peru (7,8%) e Brasil (7,4%).</t>
  </si>
  <si>
    <t>Angola</t>
  </si>
  <si>
    <t>Espanha</t>
  </si>
  <si>
    <t>De acordo com estimativas do Ministério de Agricultura, Pesca e Alimentação espanhol, o país é o maior produtor de frutas e hortaliças da União Europeia. As principais frutas importadas de países extra-comunitários são abacate, framboesa, manga, goiaba, laranja, uva e melancia.</t>
  </si>
  <si>
    <t xml:space="preserve">O potencial para a exportação de frutas brasileiras para o Quênia é baixo. Por contar com condições climáticas semelhantes às brasileiras, o produtor queniano é capaz de abastecer o mercado local de frutas tropicais. </t>
  </si>
  <si>
    <t>França</t>
  </si>
  <si>
    <t>A França é o 4° maior produtor europeu de frutas frescas, com produção média de 2,5 milhões de toneladas. Desse total, apenas 930 mil toneladas são exportadas. Em 2018, o Brasil ocupou a 24ª posição entre os principais exportadores de frutas para a França.</t>
  </si>
  <si>
    <t>Identifica-se potencial para a ampliação da fatia de mercado de produtos já exportadas para a África do Sul, como mangas, castanhas e frutas cítricas.</t>
  </si>
  <si>
    <t>Marrocos</t>
  </si>
  <si>
    <t>O consumo de frutas tem experimentado crescimento exponencial no Marrocos, tendo sido registrada expansão média anual de 17% nos últimos 5 anos. As elites e as classes médias marroquinas têm-se aberto progressivamente ao sabor das frutas exóticas, como manga e papaia.</t>
  </si>
  <si>
    <t>Coreia do Sul</t>
  </si>
  <si>
    <t>Irã</t>
  </si>
  <si>
    <t>A despeito da multiplicidade de zonas climáticas, o Irã não é uma região especialmente adequada para o cultivo de frutas tropicais e subtropicais como a manga. Entre abril de 2018 e março de 2019, o país importou USD 12 milhões em mangas (99% desse total do Paquistão).</t>
  </si>
  <si>
    <t>O espaço para a ampliação das exportações brasileiras de frutas para a Áustria é reduzido. As importações austríacas oscilam ao longo do ano, refletindo não apenas as preferências dos consumidores, mas também as safras no próprio país e em outros países europeus.</t>
  </si>
  <si>
    <t>Itália</t>
  </si>
  <si>
    <t>Em 2018, o Brasil foi o maior fornecedor de mangas à Alemanha, com participação de 36% do mercado, seguido pelo Peru (29%) e pela Espanha (8%). Entre 2014 e 2018, o Brasil registrou crescimento de 28% de suas exportações, o Peru, 90%, e a Espanha, 21%. As condições de acesso são idênticas a esses países, com taxa de importação de 0%.</t>
  </si>
  <si>
    <t>A aplicação de medidas fitossanitárias se tornou um dos fatores cruciais na determinação de parceiros comerciais. Alguns dos principais fornecedores de frutas para os EUA gozam de preferências tarifárias concedidas por intermédio de acordos bilaterais de livre-comércio. Recomenda se que os exportadores brasileiros aproveitem reduções tarifárias aplicadas a frutas específicas em determinados períodos do ano, como é o caso da manga.</t>
  </si>
  <si>
    <t>Em 2018, os principais fornecedores de mangas frescas para os EUA foram México (67,7%), Peru (10,4%), Equador (9,1%) e Brasil (5,8%). A janela de exportação da manga brasileira para os EUA é de julho a novembro, quando o México, Peru e Equador estão na entressafra.</t>
  </si>
  <si>
    <t>A entrada de frutas e verduras na UE está condicionada ao cumprimento dos padrões de qualidade e fitossanitários.</t>
  </si>
  <si>
    <t>A posição geográfica privilegiada, as facilidades logísticas e o ambiente de negócios favorável tornam a Holanda atraente como polo redistribuidor para outros mercados da União Europeia. As exportações brasileiras têm um caráter suplementar e encontram as melhores oportunidades de inserção durante o período de entressafra europeia.</t>
  </si>
  <si>
    <t xml:space="preserve">As exportações brasileiras de frutas e hortaliças para a Espanha cresceram nos últimos três anos. Contudo, no último ano, houve redução nas exportações de manga. </t>
  </si>
  <si>
    <t>A competitividade de produtos brasileiros é decisivamente prejudicada pela inexistência de um acordo de livre comércio, o que coloca o Brasil em desvantagem em relação a fornecedores com os quais a Jordânia tem acordos vigentes.</t>
  </si>
  <si>
    <t>É indispensável a apresentação de documento fitossanitário de transporte, bem como atestado de inspeção fitossanitária à importação.</t>
  </si>
  <si>
    <t>A manga brasileira já goza de grande aceitação no mercado ibérico de modo geral e no português especificamente, seja como bem industrial intermediário, seja como bem de consumo `in natura`.</t>
  </si>
  <si>
    <t>Não mencionado</t>
  </si>
  <si>
    <t>De acordo dados da consultoria "Kantar", em 2016, os consumidores da França compraram, em média, 6,3kg de frutas exóticas no ano por domicílio, com gasto de EUR 21,60. As principais frutas nesse segmento foram abacate, abacaxi e manga (consumo médio de 600g por domicílio por ano).</t>
  </si>
  <si>
    <t xml:space="preserve">A tarifa de importação para mangas é de 35%. Países da UE e SADC gozam de tarifa zero. </t>
  </si>
  <si>
    <t>Em 2018, o Brasil exportou USD 282.485 em mangas para a África do Sul (ou 28% do total importado pelo país).</t>
  </si>
  <si>
    <t>O Marrocos tem acordos de livre comércio com mais de 50 países. Nessas condições, há fornecedores que se beneficiam de condições de acesso mais favoráveis.</t>
  </si>
  <si>
    <t>O Brasil já é um exportador de mangas para o Marrocos, com cerca de USD 400 milhões exportados em 2018. Contudo, exporta menos que o Peru, embora o preço médio da manga brasileira seja significativamente inferior (USD 464 contra USD 781). Para ambos os países, a tarifa aplicada é de 10%.</t>
  </si>
  <si>
    <t>Em 2019, houve crescimento recorde das importações de frutas na Ucrânia. O mercado ucraniano tem potencial para absorver quantidades maiores de frutas brasileiras.</t>
  </si>
  <si>
    <t xml:space="preserve">As tarifas de importação são altas (58,5% para goiabas, abacates e mangas). </t>
  </si>
  <si>
    <t>Exportadores brasileiros têm relatado dificuldades crescentes para obter licenças de importação.</t>
  </si>
  <si>
    <t>O Quênia exporta diversas frutas, com destaque para manga e abacate. Em 2017, as principais frutas importadas pelo Quênia foram maçãs (USD 11,9 milhões), peras secas (USD 22 milhões) e laranjas (USD 7 milhões), frutas que, por questões climáticas, têm baixa produção no país.</t>
  </si>
  <si>
    <t xml:space="preserve">As autoridades têm recorrido, recentemente, a uma série de medidas tarifárias e não tarifárias a fim dereduzir a importação de frutas, especialmente as tropicais, identificadas como itens de luxo. O imposto alfandegário sobre as importações de manga é de 55%. </t>
  </si>
  <si>
    <t>De acordo com a Associação Iraniana de Importadores de Frutas, as frutas brasileiras com maior potencial no mercado iraniano são a manga e a banana. No caso da manga, a associação iraniana acredita que o produto brasileiro deveria ser exportado por via aérea, tendo em conta o prazo de validade mais curto em comparação com outras frutas. A principal dificuldade seria competir com a manga paquistanesa, mais próxima geograficamente e, portanto, com menor custo de transporte.</t>
  </si>
  <si>
    <t>O potencial é limitado pelas dimensões do mercado e pela competição acirrada do comércio comunitário.</t>
  </si>
  <si>
    <t xml:space="preserve">Em 2018, o Brasil foi o principal exportador de mangas e goiabas para a Áustria (USD 5,8 milhões). </t>
  </si>
  <si>
    <t>Ainda não é permitida a importação de frutas frescas provenientes do Brasil.</t>
  </si>
  <si>
    <t>A disponibilidade de solos férteis associada a técnicas de cultivo com alto rendimento garante a Taiwan lugar de destaque entre potenciais consumidores asiáticos de frutas frescas.</t>
  </si>
  <si>
    <t>Classificação</t>
  </si>
  <si>
    <t>Elevado</t>
  </si>
  <si>
    <t>Bom</t>
  </si>
  <si>
    <t>Reduzido</t>
  </si>
  <si>
    <t>Inexistente</t>
  </si>
  <si>
    <t>Postos</t>
  </si>
  <si>
    <t>a</t>
  </si>
  <si>
    <t>Potencial</t>
  </si>
  <si>
    <t>Desafio</t>
  </si>
  <si>
    <t>-</t>
  </si>
  <si>
    <t>Selecione o posto:</t>
  </si>
  <si>
    <t>Médio</t>
  </si>
  <si>
    <t>EUA</t>
  </si>
  <si>
    <t>África do Sul</t>
  </si>
  <si>
    <t>Áustria</t>
  </si>
  <si>
    <t>Quênia</t>
  </si>
  <si>
    <t>Argélia</t>
  </si>
  <si>
    <t>Demanda potencial inexistente</t>
  </si>
  <si>
    <t>Ao longo do tempo, Taiwan angariou conceituação positiva em relação à produção de frutas. Dentre as principais frutas frescas cultivadas localmente destaca-se a manga.</t>
  </si>
  <si>
    <t>Em 2018, a Alemanha importou USD 226,03 milhões de mangas, goiabas e mangostões (102,20 mil toneladas), registrando crescimento de 40% de suas compras em relação a 2014.</t>
  </si>
  <si>
    <t>O selo EuropGap, exigido pelas redes de supermercados, é o principal ponto de partida para a comercialização de frutas no mercado alemão. As redes varejistas também adotam certificações relacionadas a condições justas de trabalho e comércio.</t>
  </si>
  <si>
    <t>As exportações brasileiras de manga gozam de isenção tarifária.</t>
  </si>
  <si>
    <t xml:space="preserve">A Jordânia é grande importador líquido de alimentos. Segundo dados oficiais, 98% dos itens alimentares consumidos no país advêm de importações. O país importa pequenas quantidades de frutas e amêndoas do Brasil. </t>
  </si>
  <si>
    <t xml:space="preserve">Em 2018, as importações jordanianas de frutas totalizaram USD 281 milhões. Embora mangas e abacaxis brasileiros sejam encontrados nos mercados locais, tais produtos não constam dos registros de comércio da Jordânia, tampouco do Brasil. Os importadores jordanianos buscam as frutas brasileiras no "hub" de Dubai, trazendo os produtos escolhidos por terra, através da Arábia Saudita. Importadores locais manifestaram interesse por variedades brasileiras de manga. </t>
  </si>
  <si>
    <t>Os novos LMR para tiabendazol em mangas, alterados pelo Regulamento (EU) 2017/1164 da Comissão Europeia, teriam limitado as exportações do produto brasileiro para o Reino Unido. Questões dessa natureza deverão ser monitoradas e abordadas em eventuais negociações com o Reino Unido, em função do Brexit.</t>
  </si>
  <si>
    <t xml:space="preserve">As principais frutas exportadas pelo Brasil para o Reino Unido são melões, uvas, limões, melancias, mangas, mamões, bananas e laranjas. No Reino Unido, os interlocutores do setor de frutas e legumes reconhecem a qualidade do produto brasileiro. </t>
  </si>
  <si>
    <t>Desde 2017, o Brasil passou a poder exportar mangas para a Coreia. Trata-se da única fruta "in natura" que o Brasil exporta ao país. Em 2018, o valor exportado superou USD 1 milhão, mas, em 2019, houve significativa redução desse número (USD 746.371).</t>
  </si>
  <si>
    <t>As autoridades coreanas demandam que haja inspeção dos estabelecimentos brasileiros durante toda a safra da fruta, processo que pode durar até dez meses por ano. A exigência gera custo elevado para os exportadores brasileiros. Seria desejável que o lado coreano permitisse que os inspetores permanecessem no Brasil apenas durante a primeira semana da safra.</t>
  </si>
  <si>
    <t>Os produtos importados devem ser acompanhados de certificado fitossanitário do país de origem e não devem conter organismos em quarentena.</t>
  </si>
  <si>
    <t>A demanda por frutas importadas é relativamente baixa, uma vez que o consumo é atendido pela produção doméstica, sobretudo no caso de mangas, abacaxis e abacates.</t>
  </si>
  <si>
    <t>Em 2018, o Brasil foi o segundo maior fornecedor externo, respondendo por 13,4% das importações angolanas dos produtos da posição SH 0804, sobretudo mangas.</t>
  </si>
  <si>
    <t>O governo tem implementado políticas orientadas a restringir as compras externas e a estimular o setor agroalimentar. Quando somados o imposto sobre valor agregado, a tarifa básica de importação e o chamado "Direito Adicional Provisório de Salvaguarda" (DAPS), as barreiras tarifárias sobre alimentos como abacaxis, mangas, abacates, goiabas e cebolas superam 150%, podendo chegar a 230%. Além das barreiras tarifárias, devem ser consideradas as deficiências da logística portuária, que dificultam o comércio de produtos perecíveis.</t>
  </si>
  <si>
    <t>No que se refere às exportações de tâmaras, figos, abacaxis, abacates, goiabas, mangas, frescos ou secos (SH 0804), a Itália é um mercado pouco explorado. Apesar de as exportações brasileiras serem tímidas, identificam-se oportunidades em alguns segmentos.</t>
  </si>
  <si>
    <t>Embora a produção local seja insuficiente para suprir a demanda doméstica, os cultivadores italianos possuem a vantagem de posicionar o produto no ponto certo de maturação e com grande rapidez, devido à proximidade com os consumidores finais.</t>
  </si>
  <si>
    <t>A Itália é o 8º maior importador de mangas da Europa, com cerca de 8 mil toneladas/ano. A produção interna, concentrada, principalmente, na Sicília, tem apresentando crescimento contínuo. As variedades mais comuns cultivadas na Itália são Kensington Pride, Kent, Maya, Glenn e Keitt.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</si>
</sst>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sz val="9"/>
      <color theme="1"/>
      <name val="Calibri"/>
      <family val="2"/>
      <scheme val="minor"/>
    </font>
  </fonts>
  <fills count="8">
    <fill>
      <patternFill patternType="none"/>
    </fill>
    <fill>
      <patternFill patternType="gray125"/>
    </fill>
    <fill>
      <patternFill patternType="solid">
        <fgColor theme="8" tint="0.39997558519241921"/>
        <bgColor indexed="64"/>
      </patternFill>
    </fill>
    <fill>
      <patternFill patternType="solid">
        <fgColor rgb="FFCC66FF"/>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0" tint="-0.14999847407452621"/>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right/>
      <top/>
      <bottom style="medium">
        <color indexed="64"/>
      </bottom>
      <diagonal/>
    </border>
  </borders>
  <cellStyleXfs count="1">
    <xf numFmtId="0" fontId="0" fillId="0" borderId="0"/>
  </cellStyleXfs>
  <cellXfs count="42">
    <xf numFmtId="0" fontId="0" fillId="0" borderId="0" xfId="0"/>
    <xf numFmtId="0" fontId="0" fillId="0" borderId="8" xfId="0" applyBorder="1"/>
    <xf numFmtId="0" fontId="0" fillId="0" borderId="10" xfId="0" applyBorder="1"/>
    <xf numFmtId="0" fontId="0" fillId="0" borderId="0" xfId="0" applyAlignment="1">
      <alignment vertical="center" wrapText="1"/>
    </xf>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 fillId="4" borderId="10"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0" fillId="0" borderId="18" xfId="0" applyBorder="1"/>
    <xf numFmtId="0" fontId="1" fillId="2" borderId="11" xfId="0" applyFont="1" applyFill="1" applyBorder="1" applyAlignment="1">
      <alignment horizontal="center" vertical="center" wrapText="1"/>
    </xf>
    <xf numFmtId="0" fontId="0" fillId="0" borderId="21" xfId="0" applyBorder="1"/>
    <xf numFmtId="0" fontId="2" fillId="7" borderId="1" xfId="0" applyFont="1" applyFill="1" applyBorder="1"/>
    <xf numFmtId="0" fontId="1" fillId="4" borderId="9" xfId="0" applyFont="1" applyFill="1" applyBorder="1"/>
    <xf numFmtId="0" fontId="1" fillId="2" borderId="10" xfId="0" applyFont="1" applyFill="1" applyBorder="1"/>
    <xf numFmtId="0" fontId="1" fillId="5" borderId="11" xfId="0" applyFont="1" applyFill="1" applyBorder="1"/>
    <xf numFmtId="0" fontId="1" fillId="6" borderId="6" xfId="0" applyFont="1" applyFill="1" applyBorder="1"/>
    <xf numFmtId="0" fontId="1" fillId="3" borderId="7" xfId="0" applyFont="1" applyFill="1" applyBorder="1"/>
    <xf numFmtId="0" fontId="1" fillId="7" borderId="19" xfId="0" applyFont="1" applyFill="1" applyBorder="1" applyAlignment="1">
      <alignment horizontal="center" vertical="center" textRotation="90"/>
    </xf>
    <xf numFmtId="0" fontId="1" fillId="7" borderId="20" xfId="0" applyFont="1" applyFill="1" applyBorder="1" applyAlignment="1">
      <alignment horizontal="center" vertical="center" textRotation="90"/>
    </xf>
    <xf numFmtId="0" fontId="1" fillId="7" borderId="21" xfId="0" applyFont="1" applyFill="1" applyBorder="1" applyAlignment="1">
      <alignment horizontal="center" vertical="center" textRotation="90"/>
    </xf>
    <xf numFmtId="0" fontId="0" fillId="0" borderId="4" xfId="0" applyBorder="1" applyAlignment="1">
      <alignment horizontal="center" vertical="center" wrapText="1"/>
    </xf>
    <xf numFmtId="0" fontId="0" fillId="0" borderId="22" xfId="0" applyBorder="1" applyAlignment="1">
      <alignment horizontal="center" vertical="center" wrapText="1"/>
    </xf>
    <xf numFmtId="0" fontId="0" fillId="0" borderId="5" xfId="0" applyBorder="1" applyAlignment="1">
      <alignment horizontal="center" vertical="center" wrapText="1"/>
    </xf>
    <xf numFmtId="0" fontId="0" fillId="0" borderId="15" xfId="0" applyBorder="1" applyAlignment="1">
      <alignment horizontal="center" vertical="center" wrapText="1"/>
    </xf>
    <xf numFmtId="0" fontId="0" fillId="0" borderId="0"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23" xfId="0" applyBorder="1" applyAlignment="1">
      <alignment horizontal="center" vertical="center" wrapText="1"/>
    </xf>
    <xf numFmtId="0" fontId="0" fillId="0" borderId="18" xfId="0" applyBorder="1" applyAlignment="1">
      <alignment horizontal="center" vertical="center" wrapText="1"/>
    </xf>
    <xf numFmtId="0" fontId="1" fillId="7" borderId="4" xfId="0" applyFont="1" applyFill="1" applyBorder="1" applyAlignment="1">
      <alignment horizontal="center"/>
    </xf>
    <xf numFmtId="0" fontId="1" fillId="7" borderId="5" xfId="0" applyFont="1" applyFill="1" applyBorder="1" applyAlignment="1">
      <alignment horizontal="center"/>
    </xf>
    <xf numFmtId="0" fontId="1" fillId="7" borderId="2" xfId="0" applyFont="1" applyFill="1" applyBorder="1" applyAlignment="1">
      <alignment horizontal="center"/>
    </xf>
    <xf numFmtId="0" fontId="1" fillId="7" borderId="3" xfId="0" applyFont="1" applyFill="1" applyBorder="1" applyAlignment="1">
      <alignment horizontal="center"/>
    </xf>
    <xf numFmtId="0" fontId="1" fillId="7" borderId="13" xfId="0" applyFont="1" applyFill="1" applyBorder="1" applyAlignment="1">
      <alignment horizontal="center"/>
    </xf>
    <xf numFmtId="0" fontId="1" fillId="7" borderId="14" xfId="0" applyFont="1" applyFill="1" applyBorder="1" applyAlignment="1">
      <alignment horizontal="center"/>
    </xf>
  </cellXfs>
  <cellStyles count="1">
    <cellStyle name="Normal" xfId="0" builtinId="0"/>
  </cellStyles>
  <dxfs count="0"/>
  <tableStyles count="0" defaultTableStyle="TableStyleMedium2" defaultPivotStyle="PivotStyleLight16"/>
  <colors>
    <mruColors>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30"/>
  <sheetViews>
    <sheetView workbookViewId="0">
      <selection activeCell="F8" sqref="F8"/>
    </sheetView>
  </sheetViews>
  <sheetFormatPr defaultRowHeight="15" x14ac:dyDescent="0.25"/>
  <sheetData>
    <row r="2" spans="1:1" x14ac:dyDescent="0.25">
      <c r="A2" t="s">
        <v>61</v>
      </c>
    </row>
    <row r="3" spans="1:1" x14ac:dyDescent="0.25">
      <c r="A3" t="s">
        <v>68</v>
      </c>
    </row>
    <row r="4" spans="1:1" x14ac:dyDescent="0.25">
      <c r="A4" t="s">
        <v>5</v>
      </c>
    </row>
    <row r="5" spans="1:1" x14ac:dyDescent="0.25">
      <c r="A5" t="s">
        <v>16</v>
      </c>
    </row>
    <row r="6" spans="1:1" x14ac:dyDescent="0.25">
      <c r="A6" t="s">
        <v>71</v>
      </c>
    </row>
    <row r="7" spans="1:1" x14ac:dyDescent="0.25">
      <c r="A7" t="s">
        <v>69</v>
      </c>
    </row>
    <row r="8" spans="1:1" x14ac:dyDescent="0.25">
      <c r="A8" t="s">
        <v>25</v>
      </c>
    </row>
    <row r="9" spans="1:1" x14ac:dyDescent="0.25">
      <c r="A9" t="s">
        <v>17</v>
      </c>
    </row>
    <row r="10" spans="1:1" x14ac:dyDescent="0.25">
      <c r="A10" t="s">
        <v>67</v>
      </c>
    </row>
    <row r="11" spans="1:1" x14ac:dyDescent="0.25">
      <c r="A11" t="s">
        <v>20</v>
      </c>
    </row>
    <row r="12" spans="1:1" x14ac:dyDescent="0.25">
      <c r="A12" t="s">
        <v>8</v>
      </c>
    </row>
    <row r="13" spans="1:1" x14ac:dyDescent="0.25">
      <c r="A13" t="s">
        <v>26</v>
      </c>
    </row>
    <row r="14" spans="1:1" x14ac:dyDescent="0.25">
      <c r="A14" t="s">
        <v>29</v>
      </c>
    </row>
    <row r="15" spans="1:1" x14ac:dyDescent="0.25">
      <c r="A15" t="s">
        <v>1</v>
      </c>
    </row>
    <row r="16" spans="1:1" x14ac:dyDescent="0.25">
      <c r="A16" t="s">
        <v>23</v>
      </c>
    </row>
    <row r="17" spans="1:1" x14ac:dyDescent="0.25">
      <c r="A17" t="s">
        <v>12</v>
      </c>
    </row>
    <row r="18" spans="1:1" x14ac:dyDescent="0.25">
      <c r="A18" t="s">
        <v>70</v>
      </c>
    </row>
    <row r="19" spans="1:1" x14ac:dyDescent="0.25">
      <c r="A19" t="s">
        <v>14</v>
      </c>
    </row>
    <row r="20" spans="1:1" x14ac:dyDescent="0.25">
      <c r="A20" t="s">
        <v>7</v>
      </c>
    </row>
    <row r="21" spans="1:1" x14ac:dyDescent="0.25">
      <c r="A21" t="s">
        <v>2</v>
      </c>
    </row>
    <row r="22" spans="1:1" x14ac:dyDescent="0.25">
      <c r="A22" t="s">
        <v>10</v>
      </c>
    </row>
    <row r="30" spans="1:1" x14ac:dyDescent="0.25">
      <c r="A30" t="s">
        <v>64</v>
      </c>
    </row>
  </sheetData>
  <autoFilter ref="A2:A22" xr:uid="{00000000-0009-0000-0000-000000000000}">
    <sortState xmlns:xlrd2="http://schemas.microsoft.com/office/spreadsheetml/2017/richdata2" ref="A3:A22">
      <sortCondition ref="A2:A22"/>
    </sortState>
  </autoFilter>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Q23"/>
  <sheetViews>
    <sheetView showGridLines="0" tabSelected="1" workbookViewId="0">
      <selection activeCell="I5" sqref="I5"/>
    </sheetView>
  </sheetViews>
  <sheetFormatPr defaultRowHeight="15" x14ac:dyDescent="0.25"/>
  <cols>
    <col min="2" max="2" width="13.28515625" customWidth="1"/>
    <col min="3" max="3" width="14.7109375" customWidth="1"/>
    <col min="4" max="4" width="2.42578125" customWidth="1"/>
    <col min="5" max="5" width="3.7109375" customWidth="1"/>
    <col min="6" max="6" width="14.28515625" customWidth="1"/>
  </cols>
  <sheetData>
    <row r="1" spans="2:17" ht="15.75" thickBot="1" x14ac:dyDescent="0.3"/>
    <row r="2" spans="2:17" ht="15.75" thickBot="1" x14ac:dyDescent="0.3">
      <c r="B2" s="36" t="s">
        <v>55</v>
      </c>
      <c r="C2" s="37"/>
    </row>
    <row r="3" spans="2:17" ht="15.75" thickBot="1" x14ac:dyDescent="0.3">
      <c r="B3" s="19" t="s">
        <v>56</v>
      </c>
      <c r="C3" s="22" t="s">
        <v>58</v>
      </c>
    </row>
    <row r="4" spans="2:17" ht="15.75" thickBot="1" x14ac:dyDescent="0.3">
      <c r="B4" s="20" t="s">
        <v>57</v>
      </c>
      <c r="C4" s="23" t="s">
        <v>59</v>
      </c>
      <c r="F4" s="18" t="s">
        <v>65</v>
      </c>
    </row>
    <row r="5" spans="2:17" ht="15.75" thickBot="1" x14ac:dyDescent="0.3">
      <c r="B5" s="21" t="s">
        <v>66</v>
      </c>
      <c r="C5" s="1"/>
      <c r="F5" s="17" t="s">
        <v>29</v>
      </c>
    </row>
    <row r="6" spans="2:17" ht="15.75" thickBot="1" x14ac:dyDescent="0.3"/>
    <row r="7" spans="2:17" ht="15.75" thickBot="1" x14ac:dyDescent="0.3">
      <c r="B7" s="38" t="s">
        <v>60</v>
      </c>
      <c r="C7" s="39"/>
      <c r="E7" s="24" t="s">
        <v>0</v>
      </c>
      <c r="F7" s="27" t="str">
        <f>IFERROR(VLOOKUP($F$5,Contexto!$B$3:$C$30,2,0),"Não Encontrado")</f>
        <v>No que se refere às exportações de tâmaras, figos, abacaxis, abacates, goiabas, mangas, frescos ou secos (SH 0804), a Itália é um mercado pouco explorado. Apesar de as exportações brasileiras serem tímidas, identificam-se oportunidades em alguns segmentos.</v>
      </c>
      <c r="G7" s="28"/>
      <c r="H7" s="28"/>
      <c r="I7" s="28"/>
      <c r="J7" s="28"/>
      <c r="K7" s="28"/>
      <c r="L7" s="28"/>
      <c r="M7" s="28"/>
      <c r="N7" s="28"/>
      <c r="O7" s="28"/>
      <c r="P7" s="28"/>
      <c r="Q7" s="29"/>
    </row>
    <row r="8" spans="2:17" x14ac:dyDescent="0.25">
      <c r="B8" s="13" t="s">
        <v>5</v>
      </c>
      <c r="C8" s="11" t="s">
        <v>25</v>
      </c>
      <c r="E8" s="25"/>
      <c r="F8" s="30"/>
      <c r="G8" s="31"/>
      <c r="H8" s="31"/>
      <c r="I8" s="31"/>
      <c r="J8" s="31"/>
      <c r="K8" s="31"/>
      <c r="L8" s="31"/>
      <c r="M8" s="31"/>
      <c r="N8" s="31"/>
      <c r="O8" s="31"/>
      <c r="P8" s="31"/>
      <c r="Q8" s="32"/>
    </row>
    <row r="9" spans="2:17" x14ac:dyDescent="0.25">
      <c r="B9" s="9" t="s">
        <v>17</v>
      </c>
      <c r="C9" s="11" t="s">
        <v>10</v>
      </c>
      <c r="E9" s="25"/>
      <c r="F9" s="30"/>
      <c r="G9" s="31"/>
      <c r="H9" s="31"/>
      <c r="I9" s="31"/>
      <c r="J9" s="31"/>
      <c r="K9" s="31"/>
      <c r="L9" s="31"/>
      <c r="M9" s="31"/>
      <c r="N9" s="31"/>
      <c r="O9" s="31"/>
      <c r="P9" s="31"/>
      <c r="Q9" s="32"/>
    </row>
    <row r="10" spans="2:17" ht="15.75" customHeight="1" x14ac:dyDescent="0.25">
      <c r="B10" s="9" t="s">
        <v>67</v>
      </c>
      <c r="C10" s="14" t="s">
        <v>16</v>
      </c>
      <c r="E10" s="25"/>
      <c r="F10" s="30"/>
      <c r="G10" s="31"/>
      <c r="H10" s="31"/>
      <c r="I10" s="31"/>
      <c r="J10" s="31"/>
      <c r="K10" s="31"/>
      <c r="L10" s="31"/>
      <c r="M10" s="31"/>
      <c r="N10" s="31"/>
      <c r="O10" s="31"/>
      <c r="P10" s="31"/>
      <c r="Q10" s="32"/>
    </row>
    <row r="11" spans="2:17" ht="15.75" thickBot="1" x14ac:dyDescent="0.3">
      <c r="B11" s="9" t="s">
        <v>8</v>
      </c>
      <c r="C11" s="14" t="s">
        <v>69</v>
      </c>
      <c r="E11" s="26"/>
      <c r="F11" s="33"/>
      <c r="G11" s="34"/>
      <c r="H11" s="34"/>
      <c r="I11" s="34"/>
      <c r="J11" s="34"/>
      <c r="K11" s="34"/>
      <c r="L11" s="34"/>
      <c r="M11" s="34"/>
      <c r="N11" s="34"/>
      <c r="O11" s="34"/>
      <c r="P11" s="34"/>
      <c r="Q11" s="35"/>
    </row>
    <row r="12" spans="2:17" ht="15.75" thickBot="1" x14ac:dyDescent="0.3">
      <c r="B12" s="9" t="s">
        <v>29</v>
      </c>
      <c r="C12" s="14" t="s">
        <v>26</v>
      </c>
      <c r="F12" s="3"/>
      <c r="G12" s="3"/>
      <c r="H12" s="3"/>
      <c r="I12" s="3"/>
      <c r="J12" s="3"/>
      <c r="K12" s="3"/>
      <c r="L12" s="3"/>
      <c r="M12" s="3"/>
      <c r="N12" s="3"/>
      <c r="O12" s="3"/>
      <c r="P12" s="3"/>
      <c r="Q12" s="3"/>
    </row>
    <row r="13" spans="2:17" x14ac:dyDescent="0.25">
      <c r="B13" s="10" t="s">
        <v>68</v>
      </c>
      <c r="C13" s="14" t="s">
        <v>70</v>
      </c>
      <c r="E13" s="24" t="s">
        <v>63</v>
      </c>
      <c r="F13" s="27" t="str">
        <f>IFERROR(VLOOKUP($F$5,Desafio!$B$3:$C$30,2,0),"Não Encontrado")</f>
        <v>Embora a produção local seja insuficiente para suprir a demanda doméstica, os cultivadores italianos possuem a vantagem de posicionar o produto no ponto certo de maturação e com grande rapidez, devido à proximidade com os consumidores finais.</v>
      </c>
      <c r="G13" s="28"/>
      <c r="H13" s="28"/>
      <c r="I13" s="28"/>
      <c r="J13" s="28"/>
      <c r="K13" s="28"/>
      <c r="L13" s="28"/>
      <c r="M13" s="28"/>
      <c r="N13" s="28"/>
      <c r="O13" s="28"/>
      <c r="P13" s="28"/>
      <c r="Q13" s="29"/>
    </row>
    <row r="14" spans="2:17" x14ac:dyDescent="0.25">
      <c r="B14" s="10" t="s">
        <v>20</v>
      </c>
      <c r="C14" s="14" t="s">
        <v>2</v>
      </c>
      <c r="E14" s="25"/>
      <c r="F14" s="30"/>
      <c r="G14" s="31"/>
      <c r="H14" s="31"/>
      <c r="I14" s="31"/>
      <c r="J14" s="31"/>
      <c r="K14" s="31"/>
      <c r="L14" s="31"/>
      <c r="M14" s="31"/>
      <c r="N14" s="31"/>
      <c r="O14" s="31"/>
      <c r="P14" s="31"/>
      <c r="Q14" s="32"/>
    </row>
    <row r="15" spans="2:17" x14ac:dyDescent="0.25">
      <c r="B15" s="10" t="s">
        <v>1</v>
      </c>
      <c r="C15" s="12" t="s">
        <v>71</v>
      </c>
      <c r="E15" s="25"/>
      <c r="F15" s="30"/>
      <c r="G15" s="31"/>
      <c r="H15" s="31"/>
      <c r="I15" s="31"/>
      <c r="J15" s="31"/>
      <c r="K15" s="31"/>
      <c r="L15" s="31"/>
      <c r="M15" s="31"/>
      <c r="N15" s="31"/>
      <c r="O15" s="31"/>
      <c r="P15" s="31"/>
      <c r="Q15" s="32"/>
    </row>
    <row r="16" spans="2:17" x14ac:dyDescent="0.25">
      <c r="B16" s="10" t="s">
        <v>23</v>
      </c>
      <c r="C16" s="12" t="s">
        <v>7</v>
      </c>
      <c r="E16" s="25"/>
      <c r="F16" s="30"/>
      <c r="G16" s="31"/>
      <c r="H16" s="31"/>
      <c r="I16" s="31"/>
      <c r="J16" s="31"/>
      <c r="K16" s="31"/>
      <c r="L16" s="31"/>
      <c r="M16" s="31"/>
      <c r="N16" s="31"/>
      <c r="O16" s="31"/>
      <c r="P16" s="31"/>
      <c r="Q16" s="32"/>
    </row>
    <row r="17" spans="2:17" ht="15.75" thickBot="1" x14ac:dyDescent="0.3">
      <c r="B17" s="10" t="s">
        <v>12</v>
      </c>
      <c r="C17" s="2"/>
      <c r="E17" s="26"/>
      <c r="F17" s="33"/>
      <c r="G17" s="34"/>
      <c r="H17" s="34"/>
      <c r="I17" s="34"/>
      <c r="J17" s="34"/>
      <c r="K17" s="34"/>
      <c r="L17" s="34"/>
      <c r="M17" s="34"/>
      <c r="N17" s="34"/>
      <c r="O17" s="34"/>
      <c r="P17" s="34"/>
      <c r="Q17" s="35"/>
    </row>
    <row r="18" spans="2:17" ht="15.75" thickBot="1" x14ac:dyDescent="0.3">
      <c r="B18" s="16" t="s">
        <v>14</v>
      </c>
      <c r="C18" s="15"/>
      <c r="F18" s="3"/>
      <c r="G18" s="3"/>
      <c r="H18" s="3"/>
      <c r="I18" s="3"/>
      <c r="J18" s="3"/>
      <c r="K18" s="3"/>
      <c r="L18" s="3"/>
      <c r="M18" s="3"/>
      <c r="N18" s="3"/>
      <c r="O18" s="3"/>
      <c r="P18" s="3"/>
      <c r="Q18" s="3"/>
    </row>
    <row r="19" spans="2:17" x14ac:dyDescent="0.25">
      <c r="E19" s="24" t="s">
        <v>62</v>
      </c>
      <c r="F19" s="27" t="str">
        <f>IFERROR(VLOOKUP($F$5,Potencial!$B$3:$C$30,2,0),"Não Encontrado")</f>
        <v>A Itália é o 8º maior importador de mangas da Europa, com cerca de 8 mil toneladas/ano. A produção interna, concentrada, principalmente, na Sicília, tem apresentando crescimento contínuo. As variedades mais comuns cultivadas na Itália são Kensington Pride, Kent, Maya, Glenn e Keitt.</v>
      </c>
      <c r="G19" s="28"/>
      <c r="H19" s="28"/>
      <c r="I19" s="28"/>
      <c r="J19" s="28"/>
      <c r="K19" s="28"/>
      <c r="L19" s="28"/>
      <c r="M19" s="28"/>
      <c r="N19" s="28"/>
      <c r="O19" s="28"/>
      <c r="P19" s="28"/>
      <c r="Q19" s="29"/>
    </row>
    <row r="20" spans="2:17" x14ac:dyDescent="0.25">
      <c r="E20" s="25"/>
      <c r="F20" s="30"/>
      <c r="G20" s="31"/>
      <c r="H20" s="31"/>
      <c r="I20" s="31"/>
      <c r="J20" s="31"/>
      <c r="K20" s="31"/>
      <c r="L20" s="31"/>
      <c r="M20" s="31"/>
      <c r="N20" s="31"/>
      <c r="O20" s="31"/>
      <c r="P20" s="31"/>
      <c r="Q20" s="32"/>
    </row>
    <row r="21" spans="2:17" x14ac:dyDescent="0.25">
      <c r="E21" s="25"/>
      <c r="F21" s="30"/>
      <c r="G21" s="31"/>
      <c r="H21" s="31"/>
      <c r="I21" s="31"/>
      <c r="J21" s="31"/>
      <c r="K21" s="31"/>
      <c r="L21" s="31"/>
      <c r="M21" s="31"/>
      <c r="N21" s="31"/>
      <c r="O21" s="31"/>
      <c r="P21" s="31"/>
      <c r="Q21" s="32"/>
    </row>
    <row r="22" spans="2:17" x14ac:dyDescent="0.25">
      <c r="E22" s="25"/>
      <c r="F22" s="30"/>
      <c r="G22" s="31"/>
      <c r="H22" s="31"/>
      <c r="I22" s="31"/>
      <c r="J22" s="31"/>
      <c r="K22" s="31"/>
      <c r="L22" s="31"/>
      <c r="M22" s="31"/>
      <c r="N22" s="31"/>
      <c r="O22" s="31"/>
      <c r="P22" s="31"/>
      <c r="Q22" s="32"/>
    </row>
    <row r="23" spans="2:17" ht="15.75" thickBot="1" x14ac:dyDescent="0.3">
      <c r="E23" s="26"/>
      <c r="F23" s="33"/>
      <c r="G23" s="34"/>
      <c r="H23" s="34"/>
      <c r="I23" s="34"/>
      <c r="J23" s="34"/>
      <c r="K23" s="34"/>
      <c r="L23" s="34"/>
      <c r="M23" s="34"/>
      <c r="N23" s="34"/>
      <c r="O23" s="34"/>
      <c r="P23" s="34"/>
      <c r="Q23" s="35"/>
    </row>
  </sheetData>
  <mergeCells count="8">
    <mergeCell ref="E19:E23"/>
    <mergeCell ref="F19:Q23"/>
    <mergeCell ref="B2:C2"/>
    <mergeCell ref="B7:C7"/>
    <mergeCell ref="E7:E11"/>
    <mergeCell ref="F7:Q11"/>
    <mergeCell ref="E13:E17"/>
    <mergeCell ref="F13:Q17"/>
  </mergeCells>
  <pageMargins left="0.511811024" right="0.511811024" top="0.78740157499999996" bottom="0.78740157499999996" header="0.31496062000000002" footer="0.31496062000000002"/>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FA8CA0C2-C4F2-4247-87ED-6650DBEB2CAA}">
          <x14:formula1>
            <xm:f>Base!$A$3:$A$30</xm:f>
          </x14:formula1>
          <xm:sqref>F5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C23"/>
  <sheetViews>
    <sheetView showGridLines="0" workbookViewId="0">
      <selection activeCell="F6" sqref="F6"/>
    </sheetView>
  </sheetViews>
  <sheetFormatPr defaultRowHeight="15" x14ac:dyDescent="0.25"/>
  <cols>
    <col min="2" max="2" width="20.7109375" style="4" customWidth="1"/>
    <col min="3" max="3" width="106.7109375" style="4" customWidth="1"/>
  </cols>
  <sheetData>
    <row r="1" spans="2:3" ht="15.75" thickBot="1" x14ac:dyDescent="0.3"/>
    <row r="2" spans="2:3" ht="15.75" thickBot="1" x14ac:dyDescent="0.3">
      <c r="B2" s="40" t="s">
        <v>0</v>
      </c>
      <c r="C2" s="41"/>
    </row>
    <row r="3" spans="2:3" ht="30" x14ac:dyDescent="0.25">
      <c r="B3" s="13" t="s">
        <v>5</v>
      </c>
      <c r="C3" s="8" t="s">
        <v>74</v>
      </c>
    </row>
    <row r="4" spans="2:3" ht="45" x14ac:dyDescent="0.25">
      <c r="B4" s="9" t="s">
        <v>17</v>
      </c>
      <c r="C4" s="5" t="s">
        <v>18</v>
      </c>
    </row>
    <row r="5" spans="2:3" ht="45" x14ac:dyDescent="0.25">
      <c r="B5" s="9" t="s">
        <v>67</v>
      </c>
      <c r="C5" s="5" t="s">
        <v>6</v>
      </c>
    </row>
    <row r="6" spans="2:3" ht="45" x14ac:dyDescent="0.25">
      <c r="B6" s="9" t="s">
        <v>8</v>
      </c>
      <c r="C6" s="5" t="s">
        <v>9</v>
      </c>
    </row>
    <row r="7" spans="2:3" ht="45" x14ac:dyDescent="0.25">
      <c r="B7" s="9" t="s">
        <v>29</v>
      </c>
      <c r="C7" s="5" t="s">
        <v>87</v>
      </c>
    </row>
    <row r="8" spans="2:3" ht="30" x14ac:dyDescent="0.25">
      <c r="B8" s="10" t="s">
        <v>68</v>
      </c>
      <c r="C8" s="5" t="s">
        <v>22</v>
      </c>
    </row>
    <row r="9" spans="2:3" ht="45" x14ac:dyDescent="0.25">
      <c r="B9" s="10" t="s">
        <v>20</v>
      </c>
      <c r="C9" s="5" t="s">
        <v>21</v>
      </c>
    </row>
    <row r="10" spans="2:3" ht="30" x14ac:dyDescent="0.25">
      <c r="B10" s="10" t="s">
        <v>1</v>
      </c>
      <c r="C10" s="5" t="s">
        <v>77</v>
      </c>
    </row>
    <row r="11" spans="2:3" ht="45" x14ac:dyDescent="0.25">
      <c r="B11" s="10" t="s">
        <v>23</v>
      </c>
      <c r="C11" s="5" t="s">
        <v>24</v>
      </c>
    </row>
    <row r="12" spans="2:3" ht="30" x14ac:dyDescent="0.25">
      <c r="B12" s="10" t="s">
        <v>12</v>
      </c>
      <c r="C12" s="5" t="s">
        <v>13</v>
      </c>
    </row>
    <row r="13" spans="2:3" ht="60" x14ac:dyDescent="0.25">
      <c r="B13" s="10" t="s">
        <v>14</v>
      </c>
      <c r="C13" s="5" t="s">
        <v>15</v>
      </c>
    </row>
    <row r="14" spans="2:3" ht="45" x14ac:dyDescent="0.25">
      <c r="B14" s="11" t="s">
        <v>25</v>
      </c>
      <c r="C14" s="5" t="s">
        <v>81</v>
      </c>
    </row>
    <row r="15" spans="2:3" ht="30" x14ac:dyDescent="0.25">
      <c r="B15" s="11" t="s">
        <v>10</v>
      </c>
      <c r="C15" s="5" t="s">
        <v>11</v>
      </c>
    </row>
    <row r="16" spans="2:3" ht="30" x14ac:dyDescent="0.25">
      <c r="B16" s="14" t="s">
        <v>16</v>
      </c>
      <c r="C16" s="5" t="s">
        <v>84</v>
      </c>
    </row>
    <row r="17" spans="2:3" ht="45" x14ac:dyDescent="0.25">
      <c r="B17" s="14" t="s">
        <v>69</v>
      </c>
      <c r="C17" s="5" t="s">
        <v>28</v>
      </c>
    </row>
    <row r="18" spans="2:3" ht="45" x14ac:dyDescent="0.25">
      <c r="B18" s="14" t="s">
        <v>26</v>
      </c>
      <c r="C18" s="5" t="s">
        <v>27</v>
      </c>
    </row>
    <row r="19" spans="2:3" ht="30" x14ac:dyDescent="0.25">
      <c r="B19" s="14" t="s">
        <v>70</v>
      </c>
      <c r="C19" s="5" t="s">
        <v>19</v>
      </c>
    </row>
    <row r="20" spans="2:3" ht="30" x14ac:dyDescent="0.25">
      <c r="B20" s="14" t="s">
        <v>2</v>
      </c>
      <c r="C20" s="5" t="s">
        <v>3</v>
      </c>
    </row>
    <row r="21" spans="2:3" ht="30" x14ac:dyDescent="0.25">
      <c r="B21" s="12" t="s">
        <v>71</v>
      </c>
      <c r="C21" s="5" t="s">
        <v>4</v>
      </c>
    </row>
    <row r="22" spans="2:3" ht="30" x14ac:dyDescent="0.25">
      <c r="B22" s="12" t="s">
        <v>7</v>
      </c>
      <c r="C22" s="5" t="s">
        <v>73</v>
      </c>
    </row>
    <row r="23" spans="2:3" ht="15.75" thickBot="1" x14ac:dyDescent="0.3">
      <c r="B23" s="7"/>
      <c r="C23" s="6"/>
    </row>
  </sheetData>
  <mergeCells count="1">
    <mergeCell ref="B2:C2"/>
  </mergeCells>
  <pageMargins left="0.511811024" right="0.511811024" top="0.78740157499999996" bottom="0.78740157499999996" header="0.31496062000000002" footer="0.31496062000000002"/>
  <pageSetup paperSize="9"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C23"/>
  <sheetViews>
    <sheetView showGridLines="0" workbookViewId="0">
      <selection activeCell="E3" sqref="E3"/>
    </sheetView>
  </sheetViews>
  <sheetFormatPr defaultRowHeight="15" x14ac:dyDescent="0.25"/>
  <cols>
    <col min="2" max="2" width="18" customWidth="1"/>
    <col min="3" max="3" width="140.7109375" customWidth="1"/>
  </cols>
  <sheetData>
    <row r="1" spans="2:3" ht="15.75" thickBot="1" x14ac:dyDescent="0.3"/>
    <row r="2" spans="2:3" ht="15.75" thickBot="1" x14ac:dyDescent="0.3">
      <c r="B2" s="40" t="s">
        <v>63</v>
      </c>
      <c r="C2" s="41"/>
    </row>
    <row r="3" spans="2:3" ht="30" x14ac:dyDescent="0.25">
      <c r="B3" s="13" t="s">
        <v>5</v>
      </c>
      <c r="C3" s="8" t="s">
        <v>75</v>
      </c>
    </row>
    <row r="4" spans="2:3" ht="30" x14ac:dyDescent="0.25">
      <c r="B4" s="9" t="s">
        <v>17</v>
      </c>
      <c r="C4" s="5" t="s">
        <v>35</v>
      </c>
    </row>
    <row r="5" spans="2:3" ht="45" x14ac:dyDescent="0.25">
      <c r="B5" s="9" t="s">
        <v>67</v>
      </c>
      <c r="C5" s="5" t="s">
        <v>31</v>
      </c>
    </row>
    <row r="6" spans="2:3" x14ac:dyDescent="0.25">
      <c r="B6" s="9" t="s">
        <v>8</v>
      </c>
      <c r="C6" s="5" t="s">
        <v>33</v>
      </c>
    </row>
    <row r="7" spans="2:3" ht="30" x14ac:dyDescent="0.25">
      <c r="B7" s="9" t="s">
        <v>29</v>
      </c>
      <c r="C7" s="5" t="s">
        <v>88</v>
      </c>
    </row>
    <row r="8" spans="2:3" x14ac:dyDescent="0.25">
      <c r="B8" s="10" t="s">
        <v>68</v>
      </c>
      <c r="C8" s="5" t="s">
        <v>41</v>
      </c>
    </row>
    <row r="9" spans="2:3" x14ac:dyDescent="0.25">
      <c r="B9" s="10" t="s">
        <v>20</v>
      </c>
      <c r="C9" s="5" t="s">
        <v>39</v>
      </c>
    </row>
    <row r="10" spans="2:3" ht="30" x14ac:dyDescent="0.25">
      <c r="B10" s="10" t="s">
        <v>1</v>
      </c>
      <c r="C10" s="5" t="s">
        <v>36</v>
      </c>
    </row>
    <row r="11" spans="2:3" ht="30" x14ac:dyDescent="0.25">
      <c r="B11" s="10" t="s">
        <v>23</v>
      </c>
      <c r="C11" s="5" t="s">
        <v>43</v>
      </c>
    </row>
    <row r="12" spans="2:3" x14ac:dyDescent="0.25">
      <c r="B12" s="10" t="s">
        <v>12</v>
      </c>
      <c r="C12" s="5" t="s">
        <v>37</v>
      </c>
    </row>
    <row r="13" spans="2:3" ht="45" x14ac:dyDescent="0.25">
      <c r="B13" s="10" t="s">
        <v>14</v>
      </c>
      <c r="C13" s="5" t="s">
        <v>79</v>
      </c>
    </row>
    <row r="14" spans="2:3" ht="45" x14ac:dyDescent="0.25">
      <c r="B14" s="11" t="s">
        <v>25</v>
      </c>
      <c r="C14" s="5" t="s">
        <v>82</v>
      </c>
    </row>
    <row r="15" spans="2:3" x14ac:dyDescent="0.25">
      <c r="B15" s="11" t="s">
        <v>10</v>
      </c>
      <c r="C15" s="5" t="s">
        <v>83</v>
      </c>
    </row>
    <row r="16" spans="2:3" x14ac:dyDescent="0.25">
      <c r="B16" s="14" t="s">
        <v>16</v>
      </c>
      <c r="C16" s="5" t="s">
        <v>47</v>
      </c>
    </row>
    <row r="17" spans="2:3" x14ac:dyDescent="0.25">
      <c r="B17" s="14" t="s">
        <v>69</v>
      </c>
      <c r="C17" s="5" t="s">
        <v>51</v>
      </c>
    </row>
    <row r="18" spans="2:3" ht="30" x14ac:dyDescent="0.25">
      <c r="B18" s="14" t="s">
        <v>26</v>
      </c>
      <c r="C18" s="5" t="s">
        <v>49</v>
      </c>
    </row>
    <row r="19" spans="2:3" ht="30" x14ac:dyDescent="0.25">
      <c r="B19" s="14" t="s">
        <v>70</v>
      </c>
      <c r="C19" s="5" t="s">
        <v>48</v>
      </c>
    </row>
    <row r="20" spans="2:3" x14ac:dyDescent="0.25">
      <c r="B20" s="14" t="s">
        <v>2</v>
      </c>
      <c r="C20" s="5" t="s">
        <v>46</v>
      </c>
    </row>
    <row r="21" spans="2:3" ht="60" x14ac:dyDescent="0.25">
      <c r="B21" s="12" t="s">
        <v>71</v>
      </c>
      <c r="C21" s="5" t="s">
        <v>86</v>
      </c>
    </row>
    <row r="22" spans="2:3" x14ac:dyDescent="0.25">
      <c r="B22" s="12" t="s">
        <v>7</v>
      </c>
      <c r="C22" s="5" t="s">
        <v>53</v>
      </c>
    </row>
    <row r="23" spans="2:3" ht="15.75" thickBot="1" x14ac:dyDescent="0.3">
      <c r="B23" s="7"/>
      <c r="C23" s="6"/>
    </row>
  </sheetData>
  <mergeCells count="1">
    <mergeCell ref="B2:C2"/>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C23"/>
  <sheetViews>
    <sheetView showGridLines="0" workbookViewId="0">
      <selection activeCell="E4" sqref="E4"/>
    </sheetView>
  </sheetViews>
  <sheetFormatPr defaultRowHeight="15" x14ac:dyDescent="0.25"/>
  <cols>
    <col min="2" max="2" width="20.28515625" customWidth="1"/>
    <col min="3" max="3" width="132.42578125" customWidth="1"/>
  </cols>
  <sheetData>
    <row r="1" spans="2:3" ht="15.75" thickBot="1" x14ac:dyDescent="0.3"/>
    <row r="2" spans="2:3" ht="15.75" thickBot="1" x14ac:dyDescent="0.3">
      <c r="B2" s="40" t="s">
        <v>62</v>
      </c>
      <c r="C2" s="41"/>
    </row>
    <row r="3" spans="2:3" ht="45" x14ac:dyDescent="0.25">
      <c r="B3" s="13" t="s">
        <v>5</v>
      </c>
      <c r="C3" s="8" t="s">
        <v>30</v>
      </c>
    </row>
    <row r="4" spans="2:3" x14ac:dyDescent="0.25">
      <c r="B4" s="9" t="s">
        <v>17</v>
      </c>
      <c r="C4" s="5" t="s">
        <v>76</v>
      </c>
    </row>
    <row r="5" spans="2:3" ht="30" x14ac:dyDescent="0.25">
      <c r="B5" s="9" t="s">
        <v>67</v>
      </c>
      <c r="C5" s="5" t="s">
        <v>32</v>
      </c>
    </row>
    <row r="6" spans="2:3" ht="45" x14ac:dyDescent="0.25">
      <c r="B6" s="9" t="s">
        <v>8</v>
      </c>
      <c r="C6" s="5" t="s">
        <v>34</v>
      </c>
    </row>
    <row r="7" spans="2:3" ht="30" x14ac:dyDescent="0.25">
      <c r="B7" s="9" t="s">
        <v>29</v>
      </c>
      <c r="C7" s="5" t="s">
        <v>89</v>
      </c>
    </row>
    <row r="8" spans="2:3" x14ac:dyDescent="0.25">
      <c r="B8" s="10" t="s">
        <v>68</v>
      </c>
      <c r="C8" s="5" t="s">
        <v>42</v>
      </c>
    </row>
    <row r="9" spans="2:3" ht="45" x14ac:dyDescent="0.25">
      <c r="B9" s="10" t="s">
        <v>20</v>
      </c>
      <c r="C9" s="5" t="s">
        <v>40</v>
      </c>
    </row>
    <row r="10" spans="2:3" ht="60" x14ac:dyDescent="0.25">
      <c r="B10" s="10" t="s">
        <v>1</v>
      </c>
      <c r="C10" s="5" t="s">
        <v>78</v>
      </c>
    </row>
    <row r="11" spans="2:3" ht="45" x14ac:dyDescent="0.25">
      <c r="B11" s="10" t="s">
        <v>23</v>
      </c>
      <c r="C11" s="5" t="s">
        <v>44</v>
      </c>
    </row>
    <row r="12" spans="2:3" ht="30" x14ac:dyDescent="0.25">
      <c r="B12" s="10" t="s">
        <v>12</v>
      </c>
      <c r="C12" s="5" t="s">
        <v>38</v>
      </c>
    </row>
    <row r="13" spans="2:3" ht="30" x14ac:dyDescent="0.25">
      <c r="B13" s="10" t="s">
        <v>14</v>
      </c>
      <c r="C13" s="5" t="s">
        <v>80</v>
      </c>
    </row>
    <row r="14" spans="2:3" x14ac:dyDescent="0.25">
      <c r="B14" s="11" t="s">
        <v>25</v>
      </c>
      <c r="C14" s="5" t="s">
        <v>39</v>
      </c>
    </row>
    <row r="15" spans="2:3" ht="30" x14ac:dyDescent="0.25">
      <c r="B15" s="11" t="s">
        <v>10</v>
      </c>
      <c r="C15" s="5" t="s">
        <v>45</v>
      </c>
    </row>
    <row r="16" spans="2:3" ht="30" x14ac:dyDescent="0.25">
      <c r="B16" s="14" t="s">
        <v>16</v>
      </c>
      <c r="C16" s="5" t="s">
        <v>85</v>
      </c>
    </row>
    <row r="17" spans="2:3" x14ac:dyDescent="0.25">
      <c r="B17" s="14" t="s">
        <v>69</v>
      </c>
      <c r="C17" s="5" t="s">
        <v>52</v>
      </c>
    </row>
    <row r="18" spans="2:3" ht="60" x14ac:dyDescent="0.25">
      <c r="B18" s="14" t="s">
        <v>26</v>
      </c>
      <c r="C18" s="5" t="s">
        <v>50</v>
      </c>
    </row>
    <row r="19" spans="2:3" x14ac:dyDescent="0.25">
      <c r="B19" s="14" t="s">
        <v>70</v>
      </c>
      <c r="C19" s="5" t="s">
        <v>39</v>
      </c>
    </row>
    <row r="20" spans="2:3" x14ac:dyDescent="0.25">
      <c r="B20" s="14" t="s">
        <v>2</v>
      </c>
      <c r="C20" s="5" t="s">
        <v>39</v>
      </c>
    </row>
    <row r="21" spans="2:3" x14ac:dyDescent="0.25">
      <c r="B21" s="12" t="s">
        <v>71</v>
      </c>
      <c r="C21" s="5" t="s">
        <v>72</v>
      </c>
    </row>
    <row r="22" spans="2:3" ht="30" x14ac:dyDescent="0.25">
      <c r="B22" s="12" t="s">
        <v>7</v>
      </c>
      <c r="C22" s="5" t="s">
        <v>54</v>
      </c>
    </row>
    <row r="23" spans="2:3" ht="15.75" thickBot="1" x14ac:dyDescent="0.3">
      <c r="B23" s="7"/>
      <c r="C23" s="6"/>
    </row>
  </sheetData>
  <mergeCells count="1">
    <mergeCell ref="B2:C2"/>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Base</vt:lpstr>
      <vt:lpstr>Manga</vt:lpstr>
      <vt:lpstr>Contexto</vt:lpstr>
      <vt:lpstr>Desafio</vt:lpstr>
      <vt:lpstr>Potencial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casa</dc:creator>
  <cp:lastModifiedBy>Adriana</cp:lastModifiedBy>
  <dcterms:created xsi:type="dcterms:W3CDTF">2020-06-05T12:42:09Z</dcterms:created>
  <dcterms:modified xsi:type="dcterms:W3CDTF">2020-06-15T12:06:34Z</dcterms:modified>
</cp:coreProperties>
</file>